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2300sv501\common\!!!治山担当!!!\07  現場関係\R1（補正）\01.工事\Ｒ２馬林　復旧治山（Ｒ１補正）　美馬市横倉　渓間工事\02.PPI\"/>
    </mc:Choice>
  </mc:AlternateContent>
  <bookViews>
    <workbookView xWindow="0" yWindow="0" windowWidth="13380" windowHeight="6840"/>
  </bookViews>
  <sheets>
    <sheet name="工事費内訳書" sheetId="2" r:id="rId1"/>
  </sheets>
  <definedNames>
    <definedName name="_xlnm.Print_Area" localSheetId="0">工事費内訳書!$A$1:$G$76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2" l="1"/>
  <c r="G68" i="2"/>
  <c r="G67" i="2" s="1"/>
  <c r="G66" i="2" s="1"/>
  <c r="G65" i="2" s="1"/>
  <c r="G63" i="2"/>
  <c r="G62" i="2" s="1"/>
  <c r="G61" i="2" s="1"/>
  <c r="G60" i="2" s="1"/>
  <c r="G58" i="2" s="1"/>
  <c r="G57" i="2" s="1"/>
  <c r="G53" i="2"/>
  <c r="G50" i="2"/>
  <c r="G49" i="2"/>
  <c r="G48" i="2" s="1"/>
  <c r="G46" i="2"/>
  <c r="G45" i="2"/>
  <c r="G44" i="2"/>
  <c r="G42" i="2"/>
  <c r="G41" i="2"/>
  <c r="G40" i="2"/>
  <c r="G36" i="2"/>
  <c r="G35" i="2" s="1"/>
  <c r="G34" i="2" s="1"/>
  <c r="G29" i="2"/>
  <c r="G15" i="2"/>
  <c r="G14" i="2" s="1"/>
  <c r="G13" i="2" s="1"/>
  <c r="G12" i="2" s="1"/>
  <c r="G11" i="2" s="1"/>
  <c r="G10" i="2" s="1"/>
  <c r="G75" i="2" s="1"/>
  <c r="G76" i="2" s="1"/>
</calcChain>
</file>

<file path=xl/sharedStrings.xml><?xml version="1.0" encoding="utf-8"?>
<sst xmlns="http://schemas.openxmlformats.org/spreadsheetml/2006/main" count="147" uniqueCount="74">
  <si>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</si>
  <si>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</si>
  <si>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</si>
  <si>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</si>
  <si>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</si>
  <si>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</si>
  <si>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</si>
  <si>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</si>
  <si>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</si>
  <si>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</si>
  <si>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</si>
  <si>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</si>
  <si>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</si>
  <si>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Ｒ２馬林　復旧治山（Ｒ１補正）　美馬市横倉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</si>
  <si>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</si>
  <si>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</si>
  <si>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</si>
  <si>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</si>
  <si>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</si>
  <si>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コンクリート工（本堤）
_x000D_BB18-8-40 W/C≦60%, 索道打設, 養生含む</t>
  </si>
  <si>
    <t>m3</t>
  </si>
  <si>
    <t>型枠工（本堤）
_x000D_索道使用</t>
  </si>
  <si>
    <t>㎡</t>
  </si>
  <si>
    <t>コンクリート工（間詰）
_x000D_BB18-8-40 W/C≦60%, 索道打設, 養生含む</t>
  </si>
  <si>
    <t>型枠工（間詰）
_x000D_索道使用</t>
  </si>
  <si>
    <t>裏石積工（間詰）
_x000D_割栗石5～15cm, 索道運搬, BB18-8-40 W/C≦60%</t>
  </si>
  <si>
    <t>円形型枠（紙製）
_x000D_内径500mm 厚7.1mm 長4000mm</t>
  </si>
  <si>
    <t>本</t>
  </si>
  <si>
    <t>足場工（ｷｬｯﾄｳｫｰｸ）
_x000D_</t>
  </si>
  <si>
    <t>ｍ</t>
  </si>
  <si>
    <t>水平打継目鉄筋
_x000D_SD345 D22 L=2.403m, 索道運搬</t>
  </si>
  <si>
    <t>目地板設置
_x000D_瀝青繊維質目地板 t=20mm</t>
  </si>
  <si>
    <t>SP 型枠
_x000D_一般型枠,鉄筋・無筋構造物</t>
  </si>
  <si>
    <t>止水板設置（CC型 幅300×厚7mm）
_x000D_</t>
  </si>
  <si>
    <t>打継面清掃
_x000D_打継面清掃</t>
  </si>
  <si>
    <t>ネームプレート（ｱﾙﾐﾆｳﾑ軽合金鋳造製）
_x000D_A型(横40cm×縦30cm×1cm)　堤名板用</t>
  </si>
  <si>
    <t>枚</t>
  </si>
  <si>
    <t>土工
_x000D_</t>
  </si>
  <si>
    <t>バックホウ掘削(山地治山土工)
_x000D_地山の掘削・積込,制限あり,山地治山工(B),渓間工,砂・砂質土・粘性土・礫質土,障害なし</t>
  </si>
  <si>
    <t>小規模岩石工(参考歩掛)
_x000D_軟岩(Ⅰ)B</t>
  </si>
  <si>
    <t>土砂掘削面整形
_x000D_粘性土・礫質土</t>
  </si>
  <si>
    <t>岩盤掘削面整形・岩盤清掃
_x000D_岩盤掘削面整形</t>
  </si>
  <si>
    <t>土留工
_x000D_鋼製フトン籠</t>
  </si>
  <si>
    <t>鋼製フトン篭工
_x000D_H1.0m×L1.0m×W1.2</t>
  </si>
  <si>
    <t>吸出防止材
_x000D_合繊不織布　厚10mm　9.8KN/m</t>
  </si>
  <si>
    <t>バックホウ掘削(山地治山土工)
_x000D_ルーズな状態の積込,制限あり,山地治山工(A),山腹工,砂・砂質土・粘性土・礫質土,障害なし</t>
  </si>
  <si>
    <t>筋工
_x000D_</t>
  </si>
  <si>
    <t>筋工（丸太）
_x000D_</t>
  </si>
  <si>
    <t>伏工
_x000D_</t>
  </si>
  <si>
    <t>伏工
_x000D_植生マット</t>
  </si>
  <si>
    <t>植生マット工
_x000D_亀甲金網併用肥料袋付きアンカー仕様L=４００</t>
  </si>
  <si>
    <t>仮設工
_x000D_</t>
  </si>
  <si>
    <t>仮設工（廻排水工）
_x000D_</t>
  </si>
  <si>
    <t>排水管敷設・撤去
_x000D_高密度ﾎﾟﾘｴﾁﾚﾝ管（波状管）シングル構造φ600mm</t>
  </si>
  <si>
    <t>土のう締切工
_x000D_現地採取</t>
  </si>
  <si>
    <t>仮設工（索道工）
_x000D_</t>
  </si>
  <si>
    <t>ケーブルクレーン架設・撤去
_x000D_架設・撤去,150日,試運転あり,元柱を使用しない（立木使用）,先柱を使用しない（立木使用）</t>
  </si>
  <si>
    <t>基</t>
  </si>
  <si>
    <t>ウインチベース架設・撤去
_x000D_架設・撤去,３ヵ月～６ヵ月</t>
  </si>
  <si>
    <t>アンカー架設・撤去
_x000D_人力施工,2ｔ以上3ｔ未満,根株・立木</t>
  </si>
  <si>
    <t>間接工事費
_x000D_</t>
  </si>
  <si>
    <t>共通仮設費
_x000D_</t>
  </si>
  <si>
    <t>共通仮設費（率計上）
_x000D_</t>
  </si>
  <si>
    <t>運搬費
_x000D_</t>
  </si>
  <si>
    <t>土工機械解体・組立
_x000D_分解・組立,3ton,ケーブルクレーン,2t以上3t未満,7.00ton</t>
  </si>
  <si>
    <t>台</t>
  </si>
  <si>
    <t>安全費
_x000D_</t>
  </si>
  <si>
    <t>雨量計設置
_x000D_</t>
  </si>
  <si>
    <t>雨量計観測
_x000D_</t>
  </si>
  <si>
    <t>現場環境改善費
_x000D_</t>
  </si>
  <si>
    <t>現場環境改善費(率計上)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</si>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</sst>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topLeftCell="A7" zoomScaleNormal="100" zoomScaleSheetLayoutView="100" workbookViewId="0">
      <selection activeCell="B13" sqref="B13:D1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0" t="s">
        <v>3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>
      <c r="A8" s="4" t="s">
        <v>4</v>
      </c>
      <c r="B8" s="31" t="s">
        <v>13</v>
      </c>
      <c r="C8" s="31"/>
      <c r="D8" s="31"/>
      <c r="E8" s="31"/>
      <c r="F8" s="31"/>
      <c r="G8" s="31"/>
      <c r="H8" s="2"/>
      <c r="I8" s="2"/>
      <c r="J8" s="2"/>
    </row>
    <row r="9" spans="1:10" ht="11.25" customHeight="1">
      <c r="A9" s="26" t="s">
        <v>5</v>
      </c>
      <c r="B9" s="27"/>
      <c r="C9" s="27"/>
      <c r="D9" s="2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5" t="s">
        <v>14</v>
      </c>
      <c r="B10" s="36"/>
      <c r="C10" s="36"/>
      <c r="D10" s="37"/>
      <c r="E10" s="12" t="s">
        <v>15</v>
      </c>
      <c r="F10" s="13">
        <v>1</v>
      </c>
      <c r="G10" s="14">
        <f>+G11+G57</f>
        <v>0</v>
      </c>
      <c r="H10" s="2"/>
      <c r="I10" s="15">
        <v>1</v>
      </c>
      <c r="J10" s="15"/>
    </row>
    <row r="11" spans="1:10" ht="42" customHeight="1">
      <c r="A11" s="35" t="s">
        <v>16</v>
      </c>
      <c r="B11" s="36"/>
      <c r="C11" s="36"/>
      <c r="D11" s="3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5" t="s">
        <v>17</v>
      </c>
      <c r="B12" s="36"/>
      <c r="C12" s="36"/>
      <c r="D12" s="37"/>
      <c r="E12" s="12" t="s">
        <v>15</v>
      </c>
      <c r="F12" s="13">
        <v>1</v>
      </c>
      <c r="G12" s="14">
        <f>+G13+G34+G40+G44+G48</f>
        <v>0</v>
      </c>
      <c r="H12" s="2"/>
      <c r="I12" s="15">
        <v>3</v>
      </c>
      <c r="J12" s="15">
        <v>1</v>
      </c>
    </row>
    <row r="13" spans="1:10" ht="42" customHeight="1">
      <c r="A13" s="10"/>
      <c r="B13" s="38" t="s">
        <v>18</v>
      </c>
      <c r="C13" s="36"/>
      <c r="D13" s="3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8" t="s">
        <v>18</v>
      </c>
      <c r="D14" s="37"/>
      <c r="E14" s="12" t="s">
        <v>15</v>
      </c>
      <c r="F14" s="13">
        <v>1</v>
      </c>
      <c r="G14" s="14">
        <f>+G15+G29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+G16+G17+G18+G19+G20+G21+G22+G23+G24+G25+G26+G27+G28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182.1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22</v>
      </c>
      <c r="F17" s="13">
        <v>230.9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20</v>
      </c>
      <c r="F18" s="13">
        <v>10.9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22</v>
      </c>
      <c r="F19" s="13">
        <v>37.799999999999997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22</v>
      </c>
      <c r="F20" s="13">
        <v>37.799999999999997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26</v>
      </c>
      <c r="E21" s="12" t="s">
        <v>27</v>
      </c>
      <c r="F21" s="13">
        <v>2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29</v>
      </c>
      <c r="F22" s="13">
        <v>124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27</v>
      </c>
      <c r="F23" s="13">
        <v>82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31</v>
      </c>
      <c r="E24" s="12" t="s">
        <v>22</v>
      </c>
      <c r="F24" s="13">
        <v>11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32</v>
      </c>
      <c r="E25" s="12" t="s">
        <v>22</v>
      </c>
      <c r="F25" s="13">
        <v>11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33</v>
      </c>
      <c r="E26" s="12" t="s">
        <v>29</v>
      </c>
      <c r="F26" s="13">
        <v>5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34</v>
      </c>
      <c r="E27" s="12" t="s">
        <v>20</v>
      </c>
      <c r="F27" s="13">
        <v>182.1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35</v>
      </c>
      <c r="E28" s="12" t="s">
        <v>36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37</v>
      </c>
      <c r="E29" s="12" t="s">
        <v>15</v>
      </c>
      <c r="F29" s="13">
        <v>1</v>
      </c>
      <c r="G29" s="14">
        <f>+G30+G31+G32+G33</f>
        <v>0</v>
      </c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38</v>
      </c>
      <c r="E30" s="12" t="s">
        <v>20</v>
      </c>
      <c r="F30" s="13">
        <v>365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39</v>
      </c>
      <c r="E31" s="12" t="s">
        <v>20</v>
      </c>
      <c r="F31" s="13">
        <v>20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40</v>
      </c>
      <c r="E32" s="12" t="s">
        <v>22</v>
      </c>
      <c r="F32" s="13">
        <v>36.4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41</v>
      </c>
      <c r="E33" s="12" t="s">
        <v>22</v>
      </c>
      <c r="F33" s="13">
        <v>26.5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38" t="s">
        <v>42</v>
      </c>
      <c r="C34" s="36"/>
      <c r="D34" s="37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38" t="s">
        <v>42</v>
      </c>
      <c r="D35" s="37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42</v>
      </c>
      <c r="E36" s="12" t="s">
        <v>15</v>
      </c>
      <c r="F36" s="13">
        <v>1</v>
      </c>
      <c r="G36" s="14">
        <f>+G37+G38+G39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43</v>
      </c>
      <c r="E37" s="12" t="s">
        <v>22</v>
      </c>
      <c r="F37" s="13">
        <v>30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44</v>
      </c>
      <c r="E38" s="12" t="s">
        <v>22</v>
      </c>
      <c r="F38" s="13">
        <v>46.7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45</v>
      </c>
      <c r="E39" s="12" t="s">
        <v>20</v>
      </c>
      <c r="F39" s="13">
        <v>75.7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38" t="s">
        <v>46</v>
      </c>
      <c r="C40" s="36"/>
      <c r="D40" s="37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8" t="s">
        <v>46</v>
      </c>
      <c r="D41" s="37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46</v>
      </c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47</v>
      </c>
      <c r="E43" s="12" t="s">
        <v>29</v>
      </c>
      <c r="F43" s="13">
        <v>64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38" t="s">
        <v>48</v>
      </c>
      <c r="C44" s="36"/>
      <c r="D44" s="37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2" customHeight="1">
      <c r="A45" s="10"/>
      <c r="B45" s="11"/>
      <c r="C45" s="38" t="s">
        <v>48</v>
      </c>
      <c r="D45" s="37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19" t="s">
        <v>49</v>
      </c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50</v>
      </c>
      <c r="E47" s="12" t="s">
        <v>22</v>
      </c>
      <c r="F47" s="13">
        <v>464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38" t="s">
        <v>51</v>
      </c>
      <c r="C48" s="36"/>
      <c r="D48" s="37"/>
      <c r="E48" s="12" t="s">
        <v>15</v>
      </c>
      <c r="F48" s="13">
        <v>1</v>
      </c>
      <c r="G48" s="14">
        <f>+G49</f>
        <v>0</v>
      </c>
      <c r="H48" s="2"/>
      <c r="I48" s="15">
        <v>39</v>
      </c>
      <c r="J48" s="15">
        <v>2</v>
      </c>
    </row>
    <row r="49" spans="1:10" ht="42" customHeight="1">
      <c r="A49" s="10"/>
      <c r="B49" s="11"/>
      <c r="C49" s="38" t="s">
        <v>51</v>
      </c>
      <c r="D49" s="37"/>
      <c r="E49" s="12" t="s">
        <v>15</v>
      </c>
      <c r="F49" s="13">
        <v>1</v>
      </c>
      <c r="G49" s="14">
        <f>+G50+G53</f>
        <v>0</v>
      </c>
      <c r="H49" s="2"/>
      <c r="I49" s="15">
        <v>40</v>
      </c>
      <c r="J49" s="15">
        <v>3</v>
      </c>
    </row>
    <row r="50" spans="1:10" ht="42" customHeight="1">
      <c r="A50" s="10"/>
      <c r="B50" s="11"/>
      <c r="C50" s="11"/>
      <c r="D50" s="19" t="s">
        <v>52</v>
      </c>
      <c r="E50" s="12" t="s">
        <v>15</v>
      </c>
      <c r="F50" s="13">
        <v>1</v>
      </c>
      <c r="G50" s="14">
        <f>+G51+G52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53</v>
      </c>
      <c r="E51" s="12" t="s">
        <v>29</v>
      </c>
      <c r="F51" s="13">
        <v>35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54</v>
      </c>
      <c r="E52" s="12" t="s">
        <v>22</v>
      </c>
      <c r="F52" s="13">
        <v>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55</v>
      </c>
      <c r="E53" s="12" t="s">
        <v>15</v>
      </c>
      <c r="F53" s="13">
        <v>1</v>
      </c>
      <c r="G53" s="14">
        <f>+G54+G55+G56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56</v>
      </c>
      <c r="E54" s="12" t="s">
        <v>57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58</v>
      </c>
      <c r="E55" s="12" t="s">
        <v>57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59</v>
      </c>
      <c r="E56" s="12" t="s">
        <v>57</v>
      </c>
      <c r="F56" s="13">
        <v>2</v>
      </c>
      <c r="G56" s="20"/>
      <c r="H56" s="2"/>
      <c r="I56" s="15">
        <v>47</v>
      </c>
      <c r="J56" s="15">
        <v>4</v>
      </c>
    </row>
    <row r="57" spans="1:10" ht="42" customHeight="1">
      <c r="A57" s="35" t="s">
        <v>60</v>
      </c>
      <c r="B57" s="36"/>
      <c r="C57" s="36"/>
      <c r="D57" s="37"/>
      <c r="E57" s="12" t="s">
        <v>15</v>
      </c>
      <c r="F57" s="13">
        <v>1</v>
      </c>
      <c r="G57" s="14">
        <f>+G58+G73</f>
        <v>0</v>
      </c>
      <c r="H57" s="2"/>
      <c r="I57" s="15">
        <v>48</v>
      </c>
      <c r="J57" s="15"/>
    </row>
    <row r="58" spans="1:10" ht="42" customHeight="1">
      <c r="A58" s="35" t="s">
        <v>61</v>
      </c>
      <c r="B58" s="36"/>
      <c r="C58" s="36"/>
      <c r="D58" s="37"/>
      <c r="E58" s="12" t="s">
        <v>15</v>
      </c>
      <c r="F58" s="13">
        <v>1</v>
      </c>
      <c r="G58" s="14">
        <f>+G59+G60+G65+G71</f>
        <v>0</v>
      </c>
      <c r="H58" s="2"/>
      <c r="I58" s="15">
        <v>49</v>
      </c>
      <c r="J58" s="15">
        <v>200</v>
      </c>
    </row>
    <row r="59" spans="1:10" ht="42" customHeight="1">
      <c r="A59" s="35" t="s">
        <v>62</v>
      </c>
      <c r="B59" s="36"/>
      <c r="C59" s="36"/>
      <c r="D59" s="37"/>
      <c r="E59" s="12" t="s">
        <v>15</v>
      </c>
      <c r="F59" s="13">
        <v>1</v>
      </c>
      <c r="G59" s="20"/>
      <c r="H59" s="2"/>
      <c r="I59" s="15">
        <v>50</v>
      </c>
      <c r="J59" s="15"/>
    </row>
    <row r="60" spans="1:10" ht="42" customHeight="1">
      <c r="A60" s="35" t="s">
        <v>63</v>
      </c>
      <c r="B60" s="36"/>
      <c r="C60" s="36"/>
      <c r="D60" s="37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1</v>
      </c>
    </row>
    <row r="61" spans="1:10" ht="42" customHeight="1">
      <c r="A61" s="10"/>
      <c r="B61" s="38" t="s">
        <v>63</v>
      </c>
      <c r="C61" s="36"/>
      <c r="D61" s="37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2</v>
      </c>
    </row>
    <row r="62" spans="1:10" ht="42" customHeight="1">
      <c r="A62" s="10"/>
      <c r="B62" s="11"/>
      <c r="C62" s="38" t="s">
        <v>63</v>
      </c>
      <c r="D62" s="37"/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3</v>
      </c>
    </row>
    <row r="63" spans="1:10" ht="42" customHeight="1">
      <c r="A63" s="10"/>
      <c r="B63" s="11"/>
      <c r="C63" s="11"/>
      <c r="D63" s="19" t="s">
        <v>63</v>
      </c>
      <c r="E63" s="12" t="s">
        <v>15</v>
      </c>
      <c r="F63" s="13">
        <v>1</v>
      </c>
      <c r="G63" s="14">
        <f>+G64</f>
        <v>0</v>
      </c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64</v>
      </c>
      <c r="E64" s="12" t="s">
        <v>65</v>
      </c>
      <c r="F64" s="13">
        <v>2</v>
      </c>
      <c r="G64" s="20"/>
      <c r="H64" s="2"/>
      <c r="I64" s="15">
        <v>55</v>
      </c>
      <c r="J64" s="15">
        <v>4</v>
      </c>
    </row>
    <row r="65" spans="1:10" ht="42" customHeight="1">
      <c r="A65" s="35" t="s">
        <v>66</v>
      </c>
      <c r="B65" s="36"/>
      <c r="C65" s="36"/>
      <c r="D65" s="37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1</v>
      </c>
    </row>
    <row r="66" spans="1:10" ht="42" customHeight="1">
      <c r="A66" s="10"/>
      <c r="B66" s="38" t="s">
        <v>66</v>
      </c>
      <c r="C66" s="36"/>
      <c r="D66" s="37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2</v>
      </c>
    </row>
    <row r="67" spans="1:10" ht="42" customHeight="1">
      <c r="A67" s="10"/>
      <c r="B67" s="11"/>
      <c r="C67" s="38" t="s">
        <v>66</v>
      </c>
      <c r="D67" s="37"/>
      <c r="E67" s="12" t="s">
        <v>15</v>
      </c>
      <c r="F67" s="13">
        <v>1</v>
      </c>
      <c r="G67" s="14">
        <f>+G68</f>
        <v>0</v>
      </c>
      <c r="H67" s="2"/>
      <c r="I67" s="15">
        <v>58</v>
      </c>
      <c r="J67" s="15">
        <v>3</v>
      </c>
    </row>
    <row r="68" spans="1:10" ht="42" customHeight="1">
      <c r="A68" s="10"/>
      <c r="B68" s="11"/>
      <c r="C68" s="11"/>
      <c r="D68" s="19" t="s">
        <v>66</v>
      </c>
      <c r="E68" s="12" t="s">
        <v>15</v>
      </c>
      <c r="F68" s="13">
        <v>1</v>
      </c>
      <c r="G68" s="14">
        <f>+G69+G70</f>
        <v>0</v>
      </c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67</v>
      </c>
      <c r="E69" s="12" t="s">
        <v>57</v>
      </c>
      <c r="F69" s="13">
        <v>1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68</v>
      </c>
      <c r="E70" s="12" t="s">
        <v>15</v>
      </c>
      <c r="F70" s="13">
        <v>1</v>
      </c>
      <c r="G70" s="20"/>
      <c r="H70" s="2"/>
      <c r="I70" s="15">
        <v>61</v>
      </c>
      <c r="J70" s="15">
        <v>4</v>
      </c>
    </row>
    <row r="71" spans="1:10" ht="42" customHeight="1">
      <c r="A71" s="35" t="s">
        <v>69</v>
      </c>
      <c r="B71" s="36"/>
      <c r="C71" s="36"/>
      <c r="D71" s="37"/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/>
    </row>
    <row r="72" spans="1:10" ht="42" customHeight="1">
      <c r="A72" s="35" t="s">
        <v>70</v>
      </c>
      <c r="B72" s="36"/>
      <c r="C72" s="36"/>
      <c r="D72" s="37"/>
      <c r="E72" s="12" t="s">
        <v>15</v>
      </c>
      <c r="F72" s="13">
        <v>1</v>
      </c>
      <c r="G72" s="20"/>
      <c r="H72" s="2"/>
      <c r="I72" s="15">
        <v>63</v>
      </c>
      <c r="J72" s="15"/>
    </row>
    <row r="73" spans="1:10" ht="42" customHeight="1">
      <c r="A73" s="35" t="s">
        <v>71</v>
      </c>
      <c r="B73" s="36"/>
      <c r="C73" s="36"/>
      <c r="D73" s="37"/>
      <c r="E73" s="12" t="s">
        <v>15</v>
      </c>
      <c r="F73" s="13">
        <v>1</v>
      </c>
      <c r="G73" s="20"/>
      <c r="H73" s="2"/>
      <c r="I73" s="15">
        <v>64</v>
      </c>
      <c r="J73" s="15">
        <v>210</v>
      </c>
    </row>
    <row r="74" spans="1:10" ht="42" customHeight="1">
      <c r="A74" s="35" t="s">
        <v>72</v>
      </c>
      <c r="B74" s="36"/>
      <c r="C74" s="36"/>
      <c r="D74" s="37"/>
      <c r="E74" s="12" t="s">
        <v>15</v>
      </c>
      <c r="F74" s="13">
        <v>1</v>
      </c>
      <c r="G74" s="20"/>
      <c r="H74" s="2"/>
      <c r="I74" s="15">
        <v>65</v>
      </c>
      <c r="J74" s="15">
        <v>220</v>
      </c>
    </row>
    <row r="75" spans="1:10" ht="42" customHeight="1">
      <c r="A75" s="39" t="s">
        <v>73</v>
      </c>
      <c r="B75" s="40"/>
      <c r="C75" s="40"/>
      <c r="D75" s="41"/>
      <c r="E75" s="21" t="s">
        <v>15</v>
      </c>
      <c r="F75" s="22">
        <v>1</v>
      </c>
      <c r="G75" s="23">
        <f>+G10+G74</f>
        <v>0</v>
      </c>
      <c r="H75" s="24"/>
      <c r="I75" s="25">
        <v>66</v>
      </c>
      <c r="J75" s="25">
        <v>30</v>
      </c>
    </row>
    <row r="76" spans="1:10" ht="42" customHeight="1">
      <c r="A76" s="32" t="s">
        <v>11</v>
      </c>
      <c r="B76" s="33"/>
      <c r="C76" s="33"/>
      <c r="D76" s="34"/>
      <c r="E76" s="16" t="s">
        <v>12</v>
      </c>
      <c r="F76" s="17" t="s">
        <v>12</v>
      </c>
      <c r="G76" s="18">
        <f>G75</f>
        <v>0</v>
      </c>
      <c r="I76" s="15">
        <v>67</v>
      </c>
      <c r="J76" s="15">
        <v>90</v>
      </c>
    </row>
    <row r="77" spans="1:10" ht="42" customHeight="1"/>
    <row r="78" spans="1:10" ht="42" customHeight="1"/>
  </sheetData>
  <sheetProtection algorithmName="SHA-512" hashValue="amZYFjDiKdbwzESBHkNN51d36QfBs4fVq8Tu4b/e9A1jEh5Zx01svuvhC+jAwSHCl6ez/MSru+hWus9JURiedg==" saltValue="30aDlAUuY7Zn2WurxuKlxQ==" spinCount="100000" sheet="1" objects="1" scenarios="1"/>
  <mergeCells count="34">
    <mergeCell ref="A75:D75"/>
    <mergeCell ref="C62:D62"/>
    <mergeCell ref="A65:D65"/>
    <mergeCell ref="B66:D66"/>
    <mergeCell ref="C67:D67"/>
    <mergeCell ref="A71:D71"/>
    <mergeCell ref="A72:D72"/>
    <mergeCell ref="A58:D58"/>
    <mergeCell ref="A59:D59"/>
    <mergeCell ref="A60:D60"/>
    <mergeCell ref="A73:D73"/>
    <mergeCell ref="A74:D74"/>
    <mergeCell ref="A76:D76"/>
    <mergeCell ref="A10:D10"/>
    <mergeCell ref="A11:D11"/>
    <mergeCell ref="A12:D12"/>
    <mergeCell ref="B13:D13"/>
    <mergeCell ref="C14:D14"/>
    <mergeCell ref="B34:D34"/>
    <mergeCell ref="B61:D61"/>
    <mergeCell ref="C35:D35"/>
    <mergeCell ref="B40:D40"/>
    <mergeCell ref="C41:D41"/>
    <mergeCell ref="B44:D44"/>
    <mergeCell ref="C45:D45"/>
    <mergeCell ref="B48:D48"/>
    <mergeCell ref="C49:D49"/>
    <mergeCell ref="A57:D57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Naitou Atsushi</dc:creator>
  <cp:lastModifiedBy>Naitou Atsushi</cp:lastModifiedBy>
  <dcterms:created xsi:type="dcterms:W3CDTF">2020-03-03T06:53:40Z</dcterms:created>
  <dcterms:modified xsi:type="dcterms:W3CDTF">2020-03-03T07:38:29Z</dcterms:modified>
</cp:coreProperties>
</file>